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5" i="1" l="1"/>
  <c r="F14" i="1"/>
  <c r="F12" i="1" l="1"/>
  <c r="F40" i="1"/>
  <c r="F39" i="1"/>
  <c r="F36" i="1"/>
  <c r="F35" i="1"/>
  <c r="F11" i="1"/>
  <c r="F10" i="1"/>
  <c r="J11" i="1"/>
  <c r="F8" i="1"/>
  <c r="F9" i="1"/>
  <c r="F7" i="1"/>
  <c r="F6" i="1"/>
  <c r="F51" i="1"/>
  <c r="C59" i="1" s="1"/>
  <c r="F13" i="1"/>
  <c r="F30" i="1"/>
  <c r="F29" i="1"/>
  <c r="F24" i="1"/>
  <c r="C56" i="1" s="1"/>
  <c r="F5" i="1"/>
  <c r="F4" i="1"/>
  <c r="F17" i="1" l="1"/>
  <c r="C55" i="1" s="1"/>
  <c r="F31" i="1"/>
  <c r="C57" i="1" s="1"/>
  <c r="F41" i="1"/>
  <c r="C58" i="1" s="1"/>
  <c r="C60" i="1" l="1"/>
  <c r="C61" i="1" s="1"/>
</calcChain>
</file>

<file path=xl/sharedStrings.xml><?xml version="1.0" encoding="utf-8"?>
<sst xmlns="http://schemas.openxmlformats.org/spreadsheetml/2006/main" count="108" uniqueCount="46">
  <si>
    <t>PENGELUARAN</t>
  </si>
  <si>
    <t>HARI/TANGGAL</t>
  </si>
  <si>
    <t>KEBUTUHAN</t>
  </si>
  <si>
    <t>UNIT</t>
  </si>
  <si>
    <t>SATUAN</t>
  </si>
  <si>
    <t>HARGA</t>
  </si>
  <si>
    <t>JUMLAH</t>
  </si>
  <si>
    <t>PRINT</t>
  </si>
  <si>
    <t>FOTOCOPY</t>
  </si>
  <si>
    <t>LEMBAR</t>
  </si>
  <si>
    <t xml:space="preserve">1. </t>
  </si>
  <si>
    <t>ATK</t>
  </si>
  <si>
    <t>CLIP</t>
  </si>
  <si>
    <t>PCS</t>
  </si>
  <si>
    <t xml:space="preserve">2. </t>
  </si>
  <si>
    <t>OBAT-OBATAN</t>
  </si>
  <si>
    <t>OBAT ANTANGIN</t>
  </si>
  <si>
    <t>3.</t>
  </si>
  <si>
    <t>AIR MINERAL</t>
  </si>
  <si>
    <t>KONSUMSI</t>
  </si>
  <si>
    <t>SNACK</t>
  </si>
  <si>
    <t>4.</t>
  </si>
  <si>
    <t>PERALATAN</t>
  </si>
  <si>
    <t>MASKER</t>
  </si>
  <si>
    <t>SARUNG TANGAN</t>
  </si>
  <si>
    <t>PAPAN NAMA RT</t>
  </si>
  <si>
    <t>PAPAN NAMA RW</t>
  </si>
  <si>
    <t>HAIR CAP</t>
  </si>
  <si>
    <t>PLASTIK KEMASAN</t>
  </si>
  <si>
    <t xml:space="preserve">5. </t>
  </si>
  <si>
    <t>BIAYA TRANSPORTASI</t>
  </si>
  <si>
    <t>BENSIN</t>
  </si>
  <si>
    <t>LITER</t>
  </si>
  <si>
    <t>TOTAL</t>
  </si>
  <si>
    <t>PRINT STICKER DAN LOGO</t>
  </si>
  <si>
    <t>JILID</t>
  </si>
  <si>
    <t>PACK</t>
  </si>
  <si>
    <t>KWITANSI</t>
  </si>
  <si>
    <t>MAP TRANSPARAN UK FOLIO</t>
  </si>
  <si>
    <t>FLASH DISK SANDISK 8 GB</t>
  </si>
  <si>
    <t>DUS</t>
  </si>
  <si>
    <t>SELISIH PEMASUKAN &amp; PENGELUARAN</t>
  </si>
  <si>
    <t>BOX</t>
  </si>
  <si>
    <t>JUMLAH PEMASUKAN</t>
  </si>
  <si>
    <t>JUMLAH PENGELUARAN</t>
  </si>
  <si>
    <t>BIAYA JURNAL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</si>
</sst>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1" fontId="0" fillId="0" borderId="0" xfId="1" applyFont="1"/>
    <xf numFmtId="0" fontId="2" fillId="0" borderId="1" xfId="0" applyFont="1" applyBorder="1"/>
    <xf numFmtId="41" fontId="2" fillId="0" borderId="1" xfId="1" applyFont="1" applyBorder="1"/>
    <xf numFmtId="14" fontId="0" fillId="0" borderId="1" xfId="0" applyNumberFormat="1" applyBorder="1"/>
    <xf numFmtId="0" fontId="0" fillId="0" borderId="1" xfId="0" applyBorder="1"/>
    <xf numFmtId="41" fontId="0" fillId="0" borderId="1" xfId="1" applyFont="1" applyBorder="1"/>
    <xf numFmtId="0" fontId="0" fillId="0" borderId="1" xfId="0" applyBorder="1" applyAlignment="1">
      <alignment horizontal="center" vertical="center"/>
    </xf>
    <xf numFmtId="41" fontId="0" fillId="0" borderId="1" xfId="0" applyNumberFormat="1" applyBorder="1"/>
    <xf numFmtId="41" fontId="2" fillId="2" borderId="1" xfId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I20" sqref="I20"/>
    </sheetView>
  </sheetViews>
  <sheetFormatPr defaultRowHeight="15" x14ac:dyDescent="0.25"/>
  <cols>
    <col min="1" max="1" width="16" customWidth="1"/>
    <col min="2" max="2" width="32.7109375" customWidth="1"/>
    <col min="3" max="3" width="13.140625" customWidth="1"/>
    <col min="4" max="4" width="11.7109375" customWidth="1"/>
    <col min="6" max="6" width="10.5703125" style="2" bestFit="1" customWidth="1"/>
  </cols>
  <sheetData>
    <row r="1" spans="1:10" x14ac:dyDescent="0.25">
      <c r="A1" s="1" t="s">
        <v>0</v>
      </c>
    </row>
    <row r="2" spans="1:10" s="1" customFormat="1" x14ac:dyDescent="0.25">
      <c r="A2" s="3" t="s">
        <v>10</v>
      </c>
      <c r="B2" s="16" t="s">
        <v>11</v>
      </c>
      <c r="C2" s="16"/>
      <c r="D2" s="16"/>
      <c r="E2" s="16"/>
      <c r="F2" s="16"/>
    </row>
    <row r="3" spans="1:10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10" x14ac:dyDescent="0.25">
      <c r="A4" s="5">
        <v>43525</v>
      </c>
      <c r="B4" s="6" t="s">
        <v>8</v>
      </c>
      <c r="C4" s="6">
        <v>28</v>
      </c>
      <c r="D4" s="6" t="s">
        <v>9</v>
      </c>
      <c r="E4" s="6">
        <v>300</v>
      </c>
      <c r="F4" s="7">
        <f>E4*C4</f>
        <v>8400</v>
      </c>
    </row>
    <row r="5" spans="1:10" x14ac:dyDescent="0.25">
      <c r="A5" s="5">
        <v>43525</v>
      </c>
      <c r="B5" s="6" t="s">
        <v>7</v>
      </c>
      <c r="C5" s="6">
        <v>30</v>
      </c>
      <c r="D5" s="6" t="s">
        <v>9</v>
      </c>
      <c r="E5" s="6">
        <v>500</v>
      </c>
      <c r="F5" s="7">
        <f>E5*C5</f>
        <v>15000</v>
      </c>
    </row>
    <row r="6" spans="1:10" x14ac:dyDescent="0.25">
      <c r="A6" s="5">
        <v>43531</v>
      </c>
      <c r="B6" s="6" t="s">
        <v>12</v>
      </c>
      <c r="C6" s="6">
        <v>1</v>
      </c>
      <c r="D6" s="6" t="s">
        <v>36</v>
      </c>
      <c r="E6" s="6">
        <v>25000</v>
      </c>
      <c r="F6" s="7">
        <f>E6</f>
        <v>25000</v>
      </c>
    </row>
    <row r="7" spans="1:10" x14ac:dyDescent="0.25">
      <c r="A7" s="5">
        <v>43531</v>
      </c>
      <c r="B7" s="6" t="s">
        <v>37</v>
      </c>
      <c r="C7" s="6">
        <v>1</v>
      </c>
      <c r="D7" s="6" t="s">
        <v>13</v>
      </c>
      <c r="E7" s="6">
        <v>5000</v>
      </c>
      <c r="F7" s="7">
        <f>E7</f>
        <v>5000</v>
      </c>
    </row>
    <row r="8" spans="1:10" x14ac:dyDescent="0.25">
      <c r="A8" s="5">
        <v>43531</v>
      </c>
      <c r="B8" s="6" t="s">
        <v>39</v>
      </c>
      <c r="C8" s="6">
        <v>1</v>
      </c>
      <c r="D8" s="6" t="s">
        <v>13</v>
      </c>
      <c r="E8" s="6">
        <v>60000</v>
      </c>
      <c r="F8" s="7">
        <f>E8</f>
        <v>60000</v>
      </c>
    </row>
    <row r="9" spans="1:10" x14ac:dyDescent="0.25">
      <c r="A9" s="5">
        <v>43531</v>
      </c>
      <c r="B9" s="6" t="s">
        <v>38</v>
      </c>
      <c r="C9" s="6">
        <v>5</v>
      </c>
      <c r="D9" s="6" t="s">
        <v>13</v>
      </c>
      <c r="E9" s="6">
        <v>6000</v>
      </c>
      <c r="F9" s="7">
        <f>E9*C9</f>
        <v>30000</v>
      </c>
    </row>
    <row r="10" spans="1:10" x14ac:dyDescent="0.25">
      <c r="A10" s="5">
        <v>43549</v>
      </c>
      <c r="B10" s="6" t="s">
        <v>8</v>
      </c>
      <c r="C10" s="6">
        <v>75</v>
      </c>
      <c r="D10" s="6" t="s">
        <v>9</v>
      </c>
      <c r="E10" s="6">
        <v>300</v>
      </c>
      <c r="F10" s="7">
        <f>E10*C10</f>
        <v>22500</v>
      </c>
    </row>
    <row r="11" spans="1:10" x14ac:dyDescent="0.25">
      <c r="A11" s="5">
        <v>43549</v>
      </c>
      <c r="B11" s="6" t="s">
        <v>7</v>
      </c>
      <c r="C11" s="6">
        <v>15</v>
      </c>
      <c r="D11" s="6" t="s">
        <v>9</v>
      </c>
      <c r="E11" s="6">
        <v>500</v>
      </c>
      <c r="F11" s="7">
        <f>E11*C11</f>
        <v>7500</v>
      </c>
      <c r="J11">
        <f>15*5</f>
        <v>75</v>
      </c>
    </row>
    <row r="12" spans="1:10" x14ac:dyDescent="0.25">
      <c r="A12" s="5">
        <v>43549</v>
      </c>
      <c r="B12" s="6" t="s">
        <v>35</v>
      </c>
      <c r="C12" s="6">
        <v>2</v>
      </c>
      <c r="D12" s="6" t="s">
        <v>9</v>
      </c>
      <c r="E12" s="6">
        <v>8000</v>
      </c>
      <c r="F12" s="7">
        <f>E12*C12</f>
        <v>16000</v>
      </c>
    </row>
    <row r="13" spans="1:10" x14ac:dyDescent="0.25">
      <c r="A13" s="5">
        <v>43552</v>
      </c>
      <c r="B13" s="6" t="s">
        <v>34</v>
      </c>
      <c r="C13" s="6">
        <v>1000</v>
      </c>
      <c r="D13" s="6" t="s">
        <v>13</v>
      </c>
      <c r="E13" s="6">
        <v>1300</v>
      </c>
      <c r="F13" s="7">
        <f>E13*C13</f>
        <v>1300000</v>
      </c>
    </row>
    <row r="14" spans="1:10" x14ac:dyDescent="0.25">
      <c r="A14" s="5">
        <v>43261</v>
      </c>
      <c r="B14" s="6" t="s">
        <v>7</v>
      </c>
      <c r="C14" s="6">
        <v>30</v>
      </c>
      <c r="D14" s="6" t="s">
        <v>9</v>
      </c>
      <c r="E14" s="6">
        <v>500</v>
      </c>
      <c r="F14" s="7">
        <f>E14*C14</f>
        <v>15000</v>
      </c>
    </row>
    <row r="15" spans="1:10" x14ac:dyDescent="0.25">
      <c r="A15" s="5">
        <v>43261</v>
      </c>
      <c r="B15" s="6" t="s">
        <v>8</v>
      </c>
      <c r="C15" s="6">
        <v>60</v>
      </c>
      <c r="D15" s="6" t="s">
        <v>9</v>
      </c>
      <c r="E15" s="6">
        <v>300</v>
      </c>
      <c r="F15" s="7">
        <f>E15*C15</f>
        <v>18000</v>
      </c>
    </row>
    <row r="16" spans="1:10" x14ac:dyDescent="0.25">
      <c r="A16" s="6"/>
      <c r="B16" s="6" t="s">
        <v>45</v>
      </c>
      <c r="C16" s="6"/>
      <c r="D16" s="6"/>
      <c r="E16" s="6"/>
      <c r="F16" s="7">
        <v>350000</v>
      </c>
    </row>
    <row r="17" spans="1:6" x14ac:dyDescent="0.25">
      <c r="A17" s="13" t="s">
        <v>33</v>
      </c>
      <c r="B17" s="13"/>
      <c r="C17" s="13"/>
      <c r="D17" s="13"/>
      <c r="E17" s="13"/>
      <c r="F17" s="10">
        <f>SUM(F5:F16)</f>
        <v>1864000</v>
      </c>
    </row>
    <row r="21" spans="1:6" s="1" customFormat="1" x14ac:dyDescent="0.25">
      <c r="A21" s="3" t="s">
        <v>14</v>
      </c>
      <c r="B21" s="16" t="s">
        <v>15</v>
      </c>
      <c r="C21" s="16"/>
      <c r="D21" s="16"/>
      <c r="E21" s="16"/>
      <c r="F21" s="16"/>
    </row>
    <row r="22" spans="1:6" x14ac:dyDescent="0.25">
      <c r="A22" s="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4" t="s">
        <v>6</v>
      </c>
    </row>
    <row r="23" spans="1:6" x14ac:dyDescent="0.25">
      <c r="A23" s="5">
        <v>43531</v>
      </c>
      <c r="B23" s="6" t="s">
        <v>16</v>
      </c>
      <c r="C23" s="6">
        <v>1</v>
      </c>
      <c r="D23" s="6" t="s">
        <v>42</v>
      </c>
      <c r="E23" s="6">
        <v>3000</v>
      </c>
      <c r="F23" s="7">
        <v>30000</v>
      </c>
    </row>
    <row r="24" spans="1:6" x14ac:dyDescent="0.25">
      <c r="A24" s="15" t="s">
        <v>33</v>
      </c>
      <c r="B24" s="15"/>
      <c r="C24" s="15"/>
      <c r="D24" s="15"/>
      <c r="E24" s="15"/>
      <c r="F24" s="7">
        <f>SUM(F23:F23)</f>
        <v>30000</v>
      </c>
    </row>
    <row r="26" spans="1:6" s="1" customFormat="1" x14ac:dyDescent="0.25">
      <c r="A26" s="3" t="s">
        <v>17</v>
      </c>
      <c r="B26" s="3" t="s">
        <v>19</v>
      </c>
      <c r="C26" s="3"/>
      <c r="D26" s="3"/>
      <c r="E26" s="3"/>
      <c r="F26" s="4"/>
    </row>
    <row r="27" spans="1:6" x14ac:dyDescent="0.25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4" t="s">
        <v>6</v>
      </c>
    </row>
    <row r="28" spans="1:6" x14ac:dyDescent="0.25">
      <c r="A28" s="3"/>
      <c r="B28" s="3"/>
      <c r="C28" s="3"/>
      <c r="D28" s="3"/>
      <c r="E28" s="3"/>
      <c r="F28" s="4"/>
    </row>
    <row r="29" spans="1:6" x14ac:dyDescent="0.25">
      <c r="A29" s="5">
        <v>43582</v>
      </c>
      <c r="B29" s="6" t="s">
        <v>20</v>
      </c>
      <c r="C29" s="6">
        <v>50</v>
      </c>
      <c r="D29" s="6" t="s">
        <v>13</v>
      </c>
      <c r="E29" s="6">
        <v>5000</v>
      </c>
      <c r="F29" s="7">
        <f>E29*C29</f>
        <v>250000</v>
      </c>
    </row>
    <row r="30" spans="1:6" x14ac:dyDescent="0.25">
      <c r="A30" s="5">
        <v>43582</v>
      </c>
      <c r="B30" s="6" t="s">
        <v>18</v>
      </c>
      <c r="C30" s="6">
        <v>2</v>
      </c>
      <c r="D30" s="6" t="s">
        <v>40</v>
      </c>
      <c r="E30" s="6">
        <v>40000</v>
      </c>
      <c r="F30" s="7">
        <f>E30*C30</f>
        <v>80000</v>
      </c>
    </row>
    <row r="31" spans="1:6" x14ac:dyDescent="0.25">
      <c r="A31" s="14" t="s">
        <v>33</v>
      </c>
      <c r="B31" s="14"/>
      <c r="C31" s="14"/>
      <c r="D31" s="14"/>
      <c r="E31" s="14"/>
      <c r="F31" s="10">
        <f>SUM(F29:F30)</f>
        <v>330000</v>
      </c>
    </row>
    <row r="33" spans="1:6" s="1" customFormat="1" x14ac:dyDescent="0.25">
      <c r="A33" s="3" t="s">
        <v>21</v>
      </c>
      <c r="B33" s="3" t="s">
        <v>22</v>
      </c>
      <c r="C33" s="3"/>
      <c r="D33" s="3"/>
      <c r="E33" s="3"/>
      <c r="F33" s="4"/>
    </row>
    <row r="34" spans="1:6" x14ac:dyDescent="0.25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  <c r="F34" s="4" t="s">
        <v>6</v>
      </c>
    </row>
    <row r="35" spans="1:6" x14ac:dyDescent="0.25">
      <c r="A35" s="5">
        <v>43569</v>
      </c>
      <c r="B35" s="6" t="s">
        <v>23</v>
      </c>
      <c r="C35" s="6">
        <v>50</v>
      </c>
      <c r="D35" s="6" t="s">
        <v>13</v>
      </c>
      <c r="E35" s="6">
        <v>1500</v>
      </c>
      <c r="F35" s="7">
        <f>E35*C35</f>
        <v>75000</v>
      </c>
    </row>
    <row r="36" spans="1:6" x14ac:dyDescent="0.25">
      <c r="A36" s="5">
        <v>43569</v>
      </c>
      <c r="B36" s="6" t="s">
        <v>24</v>
      </c>
      <c r="C36" s="6">
        <v>50</v>
      </c>
      <c r="D36" s="6" t="s">
        <v>13</v>
      </c>
      <c r="E36" s="6">
        <v>500</v>
      </c>
      <c r="F36" s="7">
        <f>E36*C36</f>
        <v>25000</v>
      </c>
    </row>
    <row r="37" spans="1:6" x14ac:dyDescent="0.25">
      <c r="A37" s="5">
        <v>43583</v>
      </c>
      <c r="B37" s="6" t="s">
        <v>25</v>
      </c>
      <c r="C37" s="6">
        <v>1</v>
      </c>
      <c r="D37" s="6" t="s">
        <v>13</v>
      </c>
      <c r="E37" s="6">
        <v>250000</v>
      </c>
      <c r="F37" s="7">
        <v>250000</v>
      </c>
    </row>
    <row r="38" spans="1:6" x14ac:dyDescent="0.25">
      <c r="A38" s="5">
        <v>43583</v>
      </c>
      <c r="B38" s="6" t="s">
        <v>26</v>
      </c>
      <c r="C38" s="6">
        <v>1</v>
      </c>
      <c r="D38" s="6" t="s">
        <v>13</v>
      </c>
      <c r="E38" s="6">
        <v>250000</v>
      </c>
      <c r="F38" s="7">
        <v>250000</v>
      </c>
    </row>
    <row r="39" spans="1:6" x14ac:dyDescent="0.25">
      <c r="A39" s="5">
        <v>43569</v>
      </c>
      <c r="B39" s="6" t="s">
        <v>27</v>
      </c>
      <c r="C39" s="6">
        <v>50</v>
      </c>
      <c r="D39" s="6" t="s">
        <v>13</v>
      </c>
      <c r="E39" s="6">
        <v>1500</v>
      </c>
      <c r="F39" s="7">
        <f>E39*C39</f>
        <v>75000</v>
      </c>
    </row>
    <row r="40" spans="1:6" x14ac:dyDescent="0.25">
      <c r="A40" s="5">
        <v>43569</v>
      </c>
      <c r="B40" s="6" t="s">
        <v>28</v>
      </c>
      <c r="C40" s="6">
        <v>1000</v>
      </c>
      <c r="D40" s="6" t="s">
        <v>13</v>
      </c>
      <c r="E40" s="6">
        <v>500</v>
      </c>
      <c r="F40" s="7">
        <f>E40*C40</f>
        <v>500000</v>
      </c>
    </row>
    <row r="41" spans="1:6" x14ac:dyDescent="0.25">
      <c r="A41" s="13" t="s">
        <v>33</v>
      </c>
      <c r="B41" s="13"/>
      <c r="C41" s="13"/>
      <c r="D41" s="13"/>
      <c r="E41" s="13"/>
      <c r="F41" s="10">
        <f>SUM(F35:F40)</f>
        <v>1175000</v>
      </c>
    </row>
    <row r="44" spans="1:6" s="1" customFormat="1" x14ac:dyDescent="0.25">
      <c r="A44" s="3" t="s">
        <v>29</v>
      </c>
      <c r="B44" s="3" t="s">
        <v>30</v>
      </c>
      <c r="C44" s="3"/>
      <c r="D44" s="3"/>
      <c r="E44" s="3"/>
      <c r="F44" s="4"/>
    </row>
    <row r="45" spans="1:6" x14ac:dyDescent="0.25">
      <c r="A45" s="3" t="s">
        <v>1</v>
      </c>
      <c r="B45" s="3" t="s">
        <v>2</v>
      </c>
      <c r="C45" s="3" t="s">
        <v>3</v>
      </c>
      <c r="D45" s="3" t="s">
        <v>4</v>
      </c>
      <c r="E45" s="3" t="s">
        <v>5</v>
      </c>
      <c r="F45" s="4" t="s">
        <v>6</v>
      </c>
    </row>
    <row r="46" spans="1:6" x14ac:dyDescent="0.25">
      <c r="A46" s="5">
        <v>43581</v>
      </c>
      <c r="B46" s="6" t="s">
        <v>31</v>
      </c>
      <c r="C46" s="6">
        <v>2.61</v>
      </c>
      <c r="D46" s="6" t="s">
        <v>32</v>
      </c>
      <c r="E46" s="6">
        <v>7650</v>
      </c>
      <c r="F46" s="7">
        <v>20000</v>
      </c>
    </row>
    <row r="47" spans="1:6" x14ac:dyDescent="0.25">
      <c r="A47" s="5">
        <v>43589</v>
      </c>
      <c r="B47" s="6" t="s">
        <v>31</v>
      </c>
      <c r="C47" s="6">
        <v>2.61</v>
      </c>
      <c r="D47" s="6" t="s">
        <v>32</v>
      </c>
      <c r="E47" s="6">
        <v>7650</v>
      </c>
      <c r="F47" s="7">
        <v>20000</v>
      </c>
    </row>
    <row r="48" spans="1:6" x14ac:dyDescent="0.25">
      <c r="A48" s="5">
        <v>43596</v>
      </c>
      <c r="B48" s="6" t="s">
        <v>31</v>
      </c>
      <c r="C48" s="6">
        <v>2.61</v>
      </c>
      <c r="D48" s="6" t="s">
        <v>32</v>
      </c>
      <c r="E48" s="6">
        <v>7650</v>
      </c>
      <c r="F48" s="7">
        <v>20000</v>
      </c>
    </row>
    <row r="49" spans="1:6" x14ac:dyDescent="0.25">
      <c r="A49" s="5">
        <v>43605</v>
      </c>
      <c r="B49" s="6" t="s">
        <v>31</v>
      </c>
      <c r="C49" s="6">
        <v>2.61</v>
      </c>
      <c r="D49" s="6" t="s">
        <v>32</v>
      </c>
      <c r="E49" s="6">
        <v>7650</v>
      </c>
      <c r="F49" s="7">
        <v>20000</v>
      </c>
    </row>
    <row r="50" spans="1:6" x14ac:dyDescent="0.25">
      <c r="A50" s="5">
        <v>43616</v>
      </c>
      <c r="B50" s="6" t="s">
        <v>31</v>
      </c>
      <c r="C50" s="6">
        <v>2.61</v>
      </c>
      <c r="D50" s="6" t="s">
        <v>32</v>
      </c>
      <c r="E50" s="6">
        <v>7650</v>
      </c>
      <c r="F50" s="7">
        <v>20000</v>
      </c>
    </row>
    <row r="51" spans="1:6" x14ac:dyDescent="0.25">
      <c r="A51" s="13" t="s">
        <v>33</v>
      </c>
      <c r="B51" s="13"/>
      <c r="C51" s="13"/>
      <c r="D51" s="13"/>
      <c r="E51" s="13"/>
      <c r="F51" s="10">
        <f>SUM(F46:F50)</f>
        <v>100000</v>
      </c>
    </row>
    <row r="53" spans="1:6" x14ac:dyDescent="0.25">
      <c r="A53" s="17" t="s">
        <v>43</v>
      </c>
      <c r="B53" s="18"/>
      <c r="C53" s="7">
        <v>3500000</v>
      </c>
    </row>
    <row r="54" spans="1:6" x14ac:dyDescent="0.25">
      <c r="A54" s="17" t="s">
        <v>44</v>
      </c>
      <c r="B54" s="18"/>
      <c r="C54" s="6"/>
    </row>
    <row r="55" spans="1:6" x14ac:dyDescent="0.25">
      <c r="A55" s="8">
        <v>1</v>
      </c>
      <c r="B55" s="6" t="s">
        <v>11</v>
      </c>
      <c r="C55" s="7">
        <f>F17</f>
        <v>1864000</v>
      </c>
    </row>
    <row r="56" spans="1:6" x14ac:dyDescent="0.25">
      <c r="A56" s="8">
        <v>2</v>
      </c>
      <c r="B56" s="6" t="s">
        <v>15</v>
      </c>
      <c r="C56" s="7">
        <f>F24</f>
        <v>30000</v>
      </c>
    </row>
    <row r="57" spans="1:6" x14ac:dyDescent="0.25">
      <c r="A57" s="8">
        <v>3</v>
      </c>
      <c r="B57" s="6" t="s">
        <v>19</v>
      </c>
      <c r="C57" s="7">
        <f>F31</f>
        <v>330000</v>
      </c>
    </row>
    <row r="58" spans="1:6" x14ac:dyDescent="0.25">
      <c r="A58" s="8">
        <v>4</v>
      </c>
      <c r="B58" s="6" t="s">
        <v>22</v>
      </c>
      <c r="C58" s="7">
        <f>F41</f>
        <v>1175000</v>
      </c>
    </row>
    <row r="59" spans="1:6" x14ac:dyDescent="0.25">
      <c r="A59" s="8">
        <v>5</v>
      </c>
      <c r="B59" s="6" t="s">
        <v>30</v>
      </c>
      <c r="C59" s="7">
        <f>F51</f>
        <v>100000</v>
      </c>
    </row>
    <row r="60" spans="1:6" x14ac:dyDescent="0.25">
      <c r="A60" s="15" t="s">
        <v>6</v>
      </c>
      <c r="B60" s="15"/>
      <c r="C60" s="4">
        <f>SUM(C55:C59)</f>
        <v>3499000</v>
      </c>
      <c r="D60" s="2">
        <v>3500000</v>
      </c>
    </row>
    <row r="61" spans="1:6" x14ac:dyDescent="0.25">
      <c r="A61" s="11" t="s">
        <v>41</v>
      </c>
      <c r="B61" s="12"/>
      <c r="C61" s="9">
        <f>D60-C60</f>
        <v>1000</v>
      </c>
    </row>
  </sheetData>
  <mergeCells count="11">
    <mergeCell ref="A17:E17"/>
    <mergeCell ref="B2:F2"/>
    <mergeCell ref="B21:F21"/>
    <mergeCell ref="A60:B60"/>
    <mergeCell ref="A53:B53"/>
    <mergeCell ref="A54:B54"/>
    <mergeCell ref="A61:B61"/>
    <mergeCell ref="A51:E51"/>
    <mergeCell ref="A41:E41"/>
    <mergeCell ref="A31:E31"/>
    <mergeCell ref="A24:E2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2019-06-14T07:01:00Z</dcterms:modified>
</cp:coreProperties>
</file>